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приложение 4" sheetId="1" r:id="rId1"/>
    <sheet name="приложение 4 продолжение" sheetId="2" r:id="rId2"/>
  </sheets>
  <definedNames>
    <definedName name="_xlnm.Print_Titles" localSheetId="0">'приложение 4'!$20:$22</definedName>
  </definedNames>
  <calcPr calcId="124519"/>
</workbook>
</file>

<file path=xl/calcChain.xml><?xml version="1.0" encoding="utf-8"?>
<calcChain xmlns="http://schemas.openxmlformats.org/spreadsheetml/2006/main">
  <c r="S29" i="1"/>
  <c r="E37"/>
  <c r="G37"/>
  <c r="H37"/>
  <c r="I37"/>
  <c r="L37"/>
  <c r="M37"/>
  <c r="N37"/>
  <c r="O37"/>
  <c r="P37"/>
  <c r="Q37"/>
  <c r="R37"/>
  <c r="S37"/>
  <c r="D37"/>
  <c r="E34"/>
  <c r="G34"/>
  <c r="H34"/>
  <c r="I34"/>
  <c r="L34"/>
  <c r="M34"/>
  <c r="N34"/>
  <c r="O34"/>
  <c r="O38" s="1"/>
  <c r="P34"/>
  <c r="Q34"/>
  <c r="R34"/>
  <c r="S34"/>
  <c r="S38" s="1"/>
  <c r="D34"/>
  <c r="E29" l="1"/>
  <c r="G29"/>
  <c r="G38" s="1"/>
  <c r="H29"/>
  <c r="H38" s="1"/>
  <c r="I29"/>
  <c r="I38" s="1"/>
  <c r="L29"/>
  <c r="L38" s="1"/>
  <c r="M29"/>
  <c r="M38" s="1"/>
  <c r="N29"/>
  <c r="N38" s="1"/>
  <c r="P29"/>
  <c r="P38" s="1"/>
  <c r="Q29"/>
  <c r="Q38" s="1"/>
  <c r="R29"/>
  <c r="R38" s="1"/>
  <c r="D29"/>
  <c r="F26" l="1"/>
  <c r="F27"/>
  <c r="F28"/>
  <c r="F29" l="1"/>
  <c r="F32" l="1"/>
  <c r="F33"/>
  <c r="F36"/>
  <c r="F37" s="1"/>
  <c r="F34" l="1"/>
  <c r="F38" s="1"/>
  <c r="J32"/>
  <c r="J33"/>
  <c r="J36"/>
  <c r="J37" s="1"/>
  <c r="J34" l="1"/>
  <c r="J28" l="1"/>
  <c r="J27"/>
  <c r="J26"/>
  <c r="J29" s="1"/>
  <c r="J38" s="1"/>
</calcChain>
</file>

<file path=xl/sharedStrings.xml><?xml version="1.0" encoding="utf-8"?>
<sst xmlns="http://schemas.openxmlformats.org/spreadsheetml/2006/main" count="109" uniqueCount="75">
  <si>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</si>
  <si>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</si>
  <si>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</si>
  <si>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</si>
  <si>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</si>
  <si>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форма   </t>
  </si>
  <si>
    <t>           Информация субъекта естественной монополии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</si>
  <si>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</si>
  <si>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</si>
  <si>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</si>
  <si>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</si>
  <si>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</si>
  <si>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</si>
  <si>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</si>
  <si>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</si>
  <si>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</si>
  <si>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</si>
  <si>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</si>
  <si>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</si>
  <si>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</si>
  <si>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</si>
  <si>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</si>
  <si>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</si>
  <si>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</si>
  <si>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</si>
  <si>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</si>
  <si>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</si>
  <si>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</si>
  <si>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</si>
  <si>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</si>
  <si>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</si>
  <si>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</si>
  <si>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</si>
  <si>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</si>
  <si>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</si>
  <si>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</si>
  <si>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…..</t>
  </si>
  <si>
    <t>ГКП "Костанай-Су" акимата города Костаная ГУ "Отдел жилищно-коммунального хозяйства, пассажирского транспорта и автомобильных дорог акимата города Костаная"</t>
  </si>
  <si>
    <t>    наименование субъекта естественной монополии</t>
  </si>
  <si>
    <t>кем утвержден(а) программа (проект) (дата, номер приказа):</t>
  </si>
  <si>
    <t>Услуги по подаче воды по магистральным трубопроводам и распределительным сетям (вода питьевая)</t>
  </si>
  <si>
    <t>1.2.</t>
  </si>
  <si>
    <t>1.3.</t>
  </si>
  <si>
    <t>Услуги по отводу и очистке сточных вод</t>
  </si>
  <si>
    <t>Услуги по подаче воды по магистральным трубопроводам и распределительным сетям (вода техническая)</t>
  </si>
  <si>
    <t>Капитальный ремонт сетей водопровода замена запорной арматуры</t>
  </si>
  <si>
    <t>Итого по услуге водоснабжения (вода техническая)</t>
  </si>
  <si>
    <t>№       п/п</t>
  </si>
  <si>
    <r>
      <t>Показатели эффективности, надежности и качества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</si>
  <si>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2</t>
    </r>
    <r>
      <rPr>
        <sz val="10"/>
        <color theme="1"/>
        <rFont val="Times New Roman"/>
        <family val="1"/>
        <charset val="204"/>
      </rPr>
      <t xml:space="preserve"> Показатели заполняются иными показателями с учетом специфики отрасли</t>
    </r>
  </si>
  <si>
    <t>-</t>
  </si>
  <si>
    <r>
      <t>       </t>
    </r>
    <r>
      <rPr>
        <b/>
        <sz val="9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</si>
  <si>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9"/>
        <rFont val="Times New Roman"/>
        <family val="1"/>
        <charset val="204"/>
      </rPr>
      <t>(проекта)/об исполнении инвестиционной программы (проекта)*</t>
    </r>
  </si>
  <si>
    <t>СМР</t>
  </si>
  <si>
    <t>п. м</t>
  </si>
  <si>
    <r>
      <rPr>
        <u/>
        <sz val="9"/>
        <rFont val="Times New Roman"/>
        <family val="1"/>
        <charset val="204"/>
      </rPr>
      <t>вид деятельности: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жизнеобеспечение города Костаная в сфере оказания услуг водоснабжения и водоотведения</t>
    </r>
  </si>
  <si>
    <t>1.4.</t>
  </si>
  <si>
    <t>Реконструкция Индустриального водовода в границах ул.Складская-Бородина до ул.Киевская УК 161/2 г. Костанай, СМР</t>
  </si>
  <si>
    <t>Реконструкция Индустриального водовода в границах от водоочистных сооружений (гребенка) до пересечения улиц Дощанова-Мауленова г. Костанай, СМР</t>
  </si>
  <si>
    <t>Реконструкция самотечного канализационного коллектора Д-800 мм от индустриальной зоны ЗДД до КНС-8  (участок от Челябинского тракта до КНС № 8) г. Костанай,  СМР</t>
  </si>
  <si>
    <t>1.5.</t>
  </si>
  <si>
    <t>1.6.</t>
  </si>
  <si>
    <t>Реконструкция водопровода по улице Быковского в границах улиц  Абая-Маяковского  г. Костанай,  СМР</t>
  </si>
  <si>
    <t>Итого по услуге водоснабжения (питьевая вода)</t>
  </si>
  <si>
    <t>Реконструкция второй нитки напорного канализационного коллектора до накопителя-испарителя сточных вод г. Костанай, СМР</t>
  </si>
  <si>
    <t>Итого по услуге водоотведения</t>
  </si>
  <si>
    <t>Всего на 2021 год</t>
  </si>
  <si>
    <t>Строительно-монтажные работы выполняются по программе "Развитие регионов  2019-2021 года" за счет бюджетных средств</t>
  </si>
  <si>
    <t>Находится на стадии оформление публичного сервитута на землю для дальнейшего проектирования рабочего проекта.</t>
  </si>
  <si>
    <t>ед.</t>
  </si>
  <si>
    <t>Работы будут произведены в третьем квартале 2021 г.</t>
  </si>
  <si>
    <t>совместный приказ Департамента Комитета по регулированию естественных монополий Министерства национальной экономики РК по Костанайской области от 20 декабря 2020 года № 397-ОД и Управления энергетики и жилищно-коммунального хозяйства акимата Костанайской области от 02 февраля 2021 года №617-ОД</t>
  </si>
  <si>
    <t>В связи с застройкой микрорайона Юбилейный и строительством новых инженерных сетей данное мероприятие реализовываться в полном обьеме не будет. На участок от колодца гасителя  на пересечении ул.К.Доненбаевой -Узкоколейная до КНС №8 оформлен публичный сервитут на землю, для разработки ПСД. Проведен конкурс по разработке ПСД по данному участку, и заключен договор с ТОО "Промстройпроект"</t>
  </si>
  <si>
    <t>Разработан рабочий проект (ПСД).  В настоящее время экспертиза рабочего проекта с положительным результатом получена.</t>
  </si>
  <si>
    <r>
      <t>                           </t>
    </r>
    <r>
      <rPr>
        <b/>
        <sz val="9"/>
        <rFont val="Times New Roman"/>
        <family val="1"/>
        <charset val="204"/>
      </rPr>
      <t>за 1 и 2 квартал 2021 года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</si>
</sst>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13">
    <xf numFmtId="0" fontId="0" fillId="0" borderId="0" xfId="0"/>
    <xf numFmtId="0" fontId="1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/>
    <xf numFmtId="0" fontId="9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/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6" fontId="14" fillId="0" borderId="2" xfId="0" applyNumberFormat="1" applyFont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wrapText="1"/>
    </xf>
    <xf numFmtId="3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3" fontId="14" fillId="0" borderId="2" xfId="0" applyNumberFormat="1" applyFont="1" applyBorder="1" applyAlignment="1">
      <alignment horizontal="center" vertical="center"/>
    </xf>
    <xf numFmtId="16" fontId="1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" fontId="12" fillId="0" borderId="2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wrapText="1"/>
    </xf>
    <xf numFmtId="16" fontId="16" fillId="0" borderId="1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21" fillId="0" borderId="0" xfId="0" applyFo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3" fillId="0" borderId="0" xfId="0" applyFont="1"/>
    <xf numFmtId="0" fontId="12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topLeftCell="A22" zoomScale="90" zoomScaleNormal="90" zoomScaleSheetLayoutView="80" workbookViewId="0">
      <selection activeCell="M28" sqref="M28"/>
    </sheetView>
  </sheetViews>
  <sheetFormatPr defaultRowHeight="12"/>
  <cols>
    <col min="1" max="1" width="4.140625" style="10" customWidth="1"/>
    <col min="2" max="2" width="25.42578125" style="1" customWidth="1"/>
    <col min="3" max="3" width="4.7109375" style="10" customWidth="1"/>
    <col min="4" max="4" width="6" style="10" customWidth="1"/>
    <col min="5" max="5" width="6.140625" style="10" customWidth="1"/>
    <col min="6" max="7" width="9.140625" style="10" customWidth="1"/>
    <col min="8" max="8" width="9.85546875" style="11" customWidth="1"/>
    <col min="9" max="9" width="8.42578125" style="14" customWidth="1"/>
    <col min="10" max="10" width="10.7109375" style="14" customWidth="1"/>
    <col min="11" max="11" width="17.5703125" style="14" customWidth="1"/>
    <col min="12" max="12" width="6.85546875" style="14" customWidth="1"/>
    <col min="13" max="13" width="8.42578125" style="14" customWidth="1"/>
    <col min="14" max="14" width="7.42578125" style="14" customWidth="1"/>
    <col min="15" max="15" width="8.42578125" style="43" customWidth="1"/>
    <col min="16" max="16" width="9.5703125" style="14" customWidth="1"/>
    <col min="17" max="17" width="7.28515625" style="1" customWidth="1"/>
    <col min="18" max="18" width="7.42578125" style="1" customWidth="1"/>
    <col min="19" max="19" width="7.7109375" style="1" customWidth="1"/>
    <col min="20" max="20" width="12.140625" style="15" bestFit="1" customWidth="1"/>
    <col min="21" max="16384" width="9.140625" style="15"/>
  </cols>
  <sheetData>
    <row r="1" spans="1:19" ht="12.75" customHeight="1">
      <c r="S1" s="79" t="s">
        <v>0</v>
      </c>
    </row>
    <row r="2" spans="1:19" ht="12.75" customHeight="1">
      <c r="S2" s="79" t="s">
        <v>1</v>
      </c>
    </row>
    <row r="3" spans="1:19" ht="12.75" customHeight="1">
      <c r="S3" s="79" t="s">
        <v>2</v>
      </c>
    </row>
    <row r="4" spans="1:19" ht="12.75" customHeight="1">
      <c r="S4" s="79" t="s">
        <v>3</v>
      </c>
    </row>
    <row r="5" spans="1:19" ht="12.75" customHeight="1">
      <c r="S5" s="79" t="s">
        <v>4</v>
      </c>
    </row>
    <row r="6" spans="1:19" ht="3" customHeight="1"/>
    <row r="7" spans="1:19">
      <c r="S7" s="79" t="s">
        <v>5</v>
      </c>
    </row>
    <row r="8" spans="1:19" ht="9" customHeight="1"/>
    <row r="9" spans="1:19">
      <c r="A9" s="97" t="s">
        <v>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9" ht="14.25" customHeight="1">
      <c r="A10" s="98" t="s">
        <v>51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spans="1:19">
      <c r="A11" s="98" t="s">
        <v>52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1:19">
      <c r="A12" s="98" t="s">
        <v>74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1:19" ht="7.5" customHeight="1">
      <c r="B13" s="13"/>
      <c r="I13" s="12"/>
      <c r="J13" s="12"/>
      <c r="K13" s="12"/>
      <c r="L13" s="12"/>
      <c r="M13" s="12"/>
      <c r="N13" s="12"/>
      <c r="O13" s="44"/>
      <c r="P13" s="12"/>
      <c r="Q13" s="39"/>
      <c r="R13" s="13"/>
      <c r="S13" s="13"/>
    </row>
    <row r="14" spans="1:19">
      <c r="A14" s="100" t="s">
        <v>37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1:19">
      <c r="A15" s="99" t="s">
        <v>38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>
      <c r="A16" s="42" t="s">
        <v>55</v>
      </c>
      <c r="B16" s="16"/>
      <c r="C16" s="17"/>
      <c r="D16" s="17"/>
      <c r="F16" s="17"/>
      <c r="G16" s="17"/>
      <c r="H16" s="18"/>
      <c r="I16" s="19"/>
      <c r="J16" s="19"/>
      <c r="K16" s="19"/>
      <c r="L16" s="19"/>
      <c r="M16" s="19"/>
      <c r="N16" s="19"/>
      <c r="O16" s="45"/>
      <c r="P16" s="19"/>
      <c r="Q16" s="16"/>
      <c r="R16" s="16"/>
      <c r="S16" s="16"/>
    </row>
    <row r="17" spans="1:19" ht="7.5" customHeight="1">
      <c r="B17" s="13"/>
      <c r="I17" s="12"/>
      <c r="J17" s="12"/>
      <c r="K17" s="12"/>
      <c r="L17" s="12"/>
      <c r="M17" s="12"/>
      <c r="N17" s="12"/>
      <c r="O17" s="44"/>
      <c r="P17" s="12"/>
      <c r="Q17" s="39"/>
      <c r="R17" s="13"/>
      <c r="S17" s="13"/>
    </row>
    <row r="18" spans="1:19" ht="15" customHeight="1">
      <c r="A18" s="111" t="s">
        <v>39</v>
      </c>
      <c r="B18" s="111"/>
      <c r="C18" s="111"/>
      <c r="D18" s="111"/>
      <c r="E18" s="101" t="s">
        <v>71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ht="27" customHeight="1">
      <c r="A19" s="112"/>
      <c r="B19" s="112"/>
      <c r="C19" s="112"/>
      <c r="D19" s="112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ht="20.25" customHeight="1">
      <c r="A20" s="102" t="s">
        <v>47</v>
      </c>
      <c r="B20" s="105" t="s">
        <v>7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7"/>
    </row>
    <row r="21" spans="1:19" s="20" customFormat="1" ht="35.25" customHeight="1">
      <c r="A21" s="103"/>
      <c r="B21" s="102" t="s">
        <v>8</v>
      </c>
      <c r="C21" s="102" t="s">
        <v>9</v>
      </c>
      <c r="D21" s="108" t="s">
        <v>10</v>
      </c>
      <c r="E21" s="108"/>
      <c r="F21" s="108" t="s">
        <v>11</v>
      </c>
      <c r="G21" s="108"/>
      <c r="H21" s="109" t="s">
        <v>12</v>
      </c>
      <c r="I21" s="109"/>
      <c r="J21" s="109"/>
      <c r="K21" s="109"/>
      <c r="L21" s="109" t="s">
        <v>13</v>
      </c>
      <c r="M21" s="109"/>
      <c r="N21" s="109"/>
      <c r="O21" s="109"/>
      <c r="P21" s="108" t="s">
        <v>14</v>
      </c>
      <c r="Q21" s="108"/>
      <c r="R21" s="108" t="s">
        <v>15</v>
      </c>
      <c r="S21" s="108"/>
    </row>
    <row r="22" spans="1:19" s="21" customFormat="1" ht="39" customHeight="1">
      <c r="A22" s="104"/>
      <c r="B22" s="104"/>
      <c r="C22" s="104"/>
      <c r="D22" s="28" t="s">
        <v>16</v>
      </c>
      <c r="E22" s="28" t="s">
        <v>17</v>
      </c>
      <c r="F22" s="28" t="s">
        <v>16</v>
      </c>
      <c r="G22" s="28" t="s">
        <v>17</v>
      </c>
      <c r="H22" s="32" t="s">
        <v>16</v>
      </c>
      <c r="I22" s="32" t="s">
        <v>17</v>
      </c>
      <c r="J22" s="32" t="s">
        <v>18</v>
      </c>
      <c r="K22" s="92" t="s">
        <v>19</v>
      </c>
      <c r="L22" s="32" t="s">
        <v>16</v>
      </c>
      <c r="M22" s="41" t="s">
        <v>17</v>
      </c>
      <c r="N22" s="32" t="s">
        <v>18</v>
      </c>
      <c r="O22" s="41" t="s">
        <v>19</v>
      </c>
      <c r="P22" s="32" t="s">
        <v>16</v>
      </c>
      <c r="Q22" s="40" t="s">
        <v>17</v>
      </c>
      <c r="R22" s="28" t="s">
        <v>16</v>
      </c>
      <c r="S22" s="28" t="s">
        <v>17</v>
      </c>
    </row>
    <row r="23" spans="1:19" s="20" customFormat="1" ht="11.25" customHeight="1">
      <c r="A23" s="27">
        <v>1</v>
      </c>
      <c r="B23" s="40">
        <v>2</v>
      </c>
      <c r="C23" s="40">
        <v>3</v>
      </c>
      <c r="D23" s="27">
        <v>4</v>
      </c>
      <c r="E23" s="40">
        <v>5</v>
      </c>
      <c r="F23" s="40">
        <v>6</v>
      </c>
      <c r="G23" s="27">
        <v>7</v>
      </c>
      <c r="H23" s="40">
        <v>8</v>
      </c>
      <c r="I23" s="40">
        <v>9</v>
      </c>
      <c r="J23" s="27">
        <v>10</v>
      </c>
      <c r="K23" s="92">
        <v>11</v>
      </c>
      <c r="L23" s="40">
        <v>12</v>
      </c>
      <c r="M23" s="27">
        <v>13</v>
      </c>
      <c r="N23" s="40">
        <v>14</v>
      </c>
      <c r="O23" s="40">
        <v>15</v>
      </c>
      <c r="P23" s="27">
        <v>16</v>
      </c>
      <c r="Q23" s="40">
        <v>17</v>
      </c>
      <c r="R23" s="40">
        <v>18</v>
      </c>
      <c r="S23" s="27">
        <v>19</v>
      </c>
    </row>
    <row r="24" spans="1:19" ht="18.75" customHeight="1">
      <c r="A24" s="29"/>
      <c r="B24" s="33" t="s">
        <v>40</v>
      </c>
      <c r="C24" s="28"/>
      <c r="D24" s="28"/>
      <c r="E24" s="28"/>
      <c r="F24" s="28"/>
      <c r="G24" s="28"/>
      <c r="H24" s="32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</row>
    <row r="25" spans="1:19" ht="14.25" customHeight="1">
      <c r="A25" s="36"/>
      <c r="B25" s="37" t="s">
        <v>53</v>
      </c>
      <c r="C25" s="36"/>
      <c r="D25" s="38"/>
      <c r="E25" s="36"/>
      <c r="F25" s="31"/>
      <c r="G25" s="31"/>
      <c r="H25" s="24"/>
      <c r="I25" s="24"/>
      <c r="J25" s="24"/>
      <c r="K25" s="23"/>
      <c r="L25" s="25"/>
      <c r="M25" s="25"/>
      <c r="N25" s="25"/>
      <c r="O25" s="30"/>
      <c r="P25" s="25"/>
      <c r="Q25" s="26"/>
      <c r="R25" s="26"/>
      <c r="S25" s="26"/>
    </row>
    <row r="26" spans="1:19" ht="69.75" customHeight="1">
      <c r="A26" s="67" t="s">
        <v>20</v>
      </c>
      <c r="B26" s="64" t="s">
        <v>58</v>
      </c>
      <c r="C26" s="68" t="s">
        <v>54</v>
      </c>
      <c r="D26" s="26">
        <v>4636</v>
      </c>
      <c r="E26" s="36">
        <v>0</v>
      </c>
      <c r="F26" s="68">
        <f>H26+L26+P26+R26</f>
        <v>319041.7</v>
      </c>
      <c r="G26" s="31">
        <v>0</v>
      </c>
      <c r="H26" s="68">
        <v>319041.7</v>
      </c>
      <c r="I26" s="24">
        <v>0</v>
      </c>
      <c r="J26" s="24">
        <f>I26-H26</f>
        <v>-319041.7</v>
      </c>
      <c r="K26" s="95" t="s">
        <v>67</v>
      </c>
      <c r="L26" s="25">
        <v>0</v>
      </c>
      <c r="M26" s="25">
        <v>0</v>
      </c>
      <c r="N26" s="25">
        <v>0</v>
      </c>
      <c r="O26" s="69"/>
      <c r="P26" s="25">
        <v>0</v>
      </c>
      <c r="Q26" s="26">
        <v>0</v>
      </c>
      <c r="R26" s="26">
        <v>0</v>
      </c>
      <c r="S26" s="26">
        <v>0</v>
      </c>
    </row>
    <row r="27" spans="1:19" ht="51" customHeight="1">
      <c r="A27" s="67" t="s">
        <v>41</v>
      </c>
      <c r="B27" s="64" t="s">
        <v>57</v>
      </c>
      <c r="C27" s="68" t="s">
        <v>54</v>
      </c>
      <c r="D27" s="26">
        <v>1834</v>
      </c>
      <c r="E27" s="36">
        <v>0</v>
      </c>
      <c r="F27" s="68">
        <f t="shared" ref="F27:F36" si="0">H27+L27+P27+R27</f>
        <v>144538</v>
      </c>
      <c r="G27" s="31">
        <v>0</v>
      </c>
      <c r="H27" s="68">
        <v>144538</v>
      </c>
      <c r="I27" s="24">
        <v>0</v>
      </c>
      <c r="J27" s="24">
        <f t="shared" ref="J27:J36" si="1">I27-H27</f>
        <v>-144538</v>
      </c>
      <c r="K27" s="96"/>
      <c r="L27" s="25">
        <v>0</v>
      </c>
      <c r="M27" s="25">
        <v>0</v>
      </c>
      <c r="N27" s="25">
        <v>0</v>
      </c>
      <c r="O27" s="69"/>
      <c r="P27" s="25">
        <v>0</v>
      </c>
      <c r="Q27" s="26">
        <v>0</v>
      </c>
      <c r="R27" s="26">
        <v>0</v>
      </c>
      <c r="S27" s="26">
        <v>0</v>
      </c>
    </row>
    <row r="28" spans="1:19" ht="85.5" customHeight="1">
      <c r="A28" s="67" t="s">
        <v>42</v>
      </c>
      <c r="B28" s="64" t="s">
        <v>62</v>
      </c>
      <c r="C28" s="68" t="s">
        <v>54</v>
      </c>
      <c r="D28" s="26">
        <v>430</v>
      </c>
      <c r="E28" s="36">
        <v>0</v>
      </c>
      <c r="F28" s="68">
        <f t="shared" si="0"/>
        <v>27754.9</v>
      </c>
      <c r="G28" s="31">
        <v>0</v>
      </c>
      <c r="H28" s="68">
        <v>27754.9</v>
      </c>
      <c r="I28" s="24">
        <v>0</v>
      </c>
      <c r="J28" s="24">
        <f t="shared" si="1"/>
        <v>-27754.9</v>
      </c>
      <c r="K28" s="23" t="s">
        <v>73</v>
      </c>
      <c r="L28" s="25">
        <v>0</v>
      </c>
      <c r="M28" s="25">
        <v>0</v>
      </c>
      <c r="N28" s="25">
        <v>0</v>
      </c>
      <c r="O28" s="69"/>
      <c r="P28" s="25">
        <v>0</v>
      </c>
      <c r="Q28" s="26">
        <v>0</v>
      </c>
      <c r="R28" s="26">
        <v>0</v>
      </c>
      <c r="S28" s="26">
        <v>0</v>
      </c>
    </row>
    <row r="29" spans="1:19" s="75" customFormat="1" ht="23.25" customHeight="1">
      <c r="A29" s="72"/>
      <c r="B29" s="37" t="s">
        <v>63</v>
      </c>
      <c r="C29" s="73"/>
      <c r="D29" s="74">
        <f>SUM(D26:D28)</f>
        <v>6900</v>
      </c>
      <c r="E29" s="74">
        <f t="shared" ref="E29:S29" si="2">SUM(E26:E28)</f>
        <v>0</v>
      </c>
      <c r="F29" s="73">
        <f t="shared" si="2"/>
        <v>491334.60000000003</v>
      </c>
      <c r="G29" s="73">
        <f t="shared" si="2"/>
        <v>0</v>
      </c>
      <c r="H29" s="73">
        <f t="shared" si="2"/>
        <v>491334.60000000003</v>
      </c>
      <c r="I29" s="73">
        <f t="shared" si="2"/>
        <v>0</v>
      </c>
      <c r="J29" s="73">
        <f t="shared" si="2"/>
        <v>-491334.60000000003</v>
      </c>
      <c r="K29" s="93"/>
      <c r="L29" s="73">
        <f t="shared" si="2"/>
        <v>0</v>
      </c>
      <c r="M29" s="73">
        <f t="shared" si="2"/>
        <v>0</v>
      </c>
      <c r="N29" s="73">
        <f t="shared" si="2"/>
        <v>0</v>
      </c>
      <c r="O29" s="73"/>
      <c r="P29" s="73">
        <f t="shared" si="2"/>
        <v>0</v>
      </c>
      <c r="Q29" s="73">
        <f t="shared" si="2"/>
        <v>0</v>
      </c>
      <c r="R29" s="73">
        <f t="shared" si="2"/>
        <v>0</v>
      </c>
      <c r="S29" s="73">
        <f t="shared" si="2"/>
        <v>0</v>
      </c>
    </row>
    <row r="30" spans="1:19" s="55" customFormat="1" ht="20.25" customHeight="1">
      <c r="A30" s="46"/>
      <c r="B30" s="33" t="s">
        <v>43</v>
      </c>
      <c r="C30" s="48"/>
      <c r="D30" s="56"/>
      <c r="E30" s="48"/>
      <c r="F30" s="47"/>
      <c r="G30" s="49"/>
      <c r="H30" s="51"/>
      <c r="I30" s="51"/>
      <c r="J30" s="51"/>
      <c r="K30" s="50"/>
      <c r="L30" s="52"/>
      <c r="M30" s="52"/>
      <c r="N30" s="52"/>
      <c r="O30" s="53"/>
      <c r="P30" s="52"/>
      <c r="Q30" s="54"/>
      <c r="R30" s="54"/>
      <c r="S30" s="54"/>
    </row>
    <row r="31" spans="1:19" s="55" customFormat="1" ht="16.5" customHeight="1">
      <c r="A31" s="46"/>
      <c r="B31" s="37" t="s">
        <v>53</v>
      </c>
      <c r="C31" s="47"/>
      <c r="D31" s="47"/>
      <c r="E31" s="48"/>
      <c r="F31" s="47"/>
      <c r="G31" s="49"/>
      <c r="H31" s="50"/>
      <c r="I31" s="51"/>
      <c r="J31" s="51"/>
      <c r="K31" s="50"/>
      <c r="L31" s="52"/>
      <c r="M31" s="52"/>
      <c r="N31" s="52"/>
      <c r="O31" s="53"/>
      <c r="P31" s="52"/>
      <c r="Q31" s="54"/>
      <c r="R31" s="54"/>
      <c r="S31" s="54"/>
    </row>
    <row r="32" spans="1:19" ht="75.75" customHeight="1">
      <c r="A32" s="67" t="s">
        <v>56</v>
      </c>
      <c r="B32" s="64" t="s">
        <v>64</v>
      </c>
      <c r="C32" s="68" t="s">
        <v>54</v>
      </c>
      <c r="D32" s="76">
        <v>6267</v>
      </c>
      <c r="E32" s="36">
        <v>0</v>
      </c>
      <c r="F32" s="68">
        <f t="shared" si="0"/>
        <v>354927.2</v>
      </c>
      <c r="G32" s="31">
        <v>0</v>
      </c>
      <c r="H32" s="68">
        <v>354927.2</v>
      </c>
      <c r="I32" s="24">
        <v>0</v>
      </c>
      <c r="J32" s="24">
        <f t="shared" si="1"/>
        <v>-354927.2</v>
      </c>
      <c r="K32" s="23" t="s">
        <v>68</v>
      </c>
      <c r="L32" s="25">
        <v>0</v>
      </c>
      <c r="M32" s="25">
        <v>0</v>
      </c>
      <c r="N32" s="25">
        <v>0</v>
      </c>
      <c r="O32" s="69"/>
      <c r="P32" s="25">
        <v>0</v>
      </c>
      <c r="Q32" s="26">
        <v>0</v>
      </c>
      <c r="R32" s="26">
        <v>0</v>
      </c>
      <c r="S32" s="26">
        <v>0</v>
      </c>
    </row>
    <row r="33" spans="1:19" ht="251.25" customHeight="1">
      <c r="A33" s="71" t="s">
        <v>60</v>
      </c>
      <c r="B33" s="64" t="s">
        <v>59</v>
      </c>
      <c r="C33" s="68" t="s">
        <v>54</v>
      </c>
      <c r="D33" s="76">
        <v>2230</v>
      </c>
      <c r="E33" s="36">
        <v>0</v>
      </c>
      <c r="F33" s="68">
        <f t="shared" si="0"/>
        <v>11204</v>
      </c>
      <c r="G33" s="31">
        <v>0</v>
      </c>
      <c r="H33" s="68">
        <v>11204</v>
      </c>
      <c r="I33" s="24">
        <v>0</v>
      </c>
      <c r="J33" s="24">
        <f t="shared" si="1"/>
        <v>-11204</v>
      </c>
      <c r="K33" s="23" t="s">
        <v>72</v>
      </c>
      <c r="L33" s="25">
        <v>0</v>
      </c>
      <c r="M33" s="25">
        <v>0</v>
      </c>
      <c r="N33" s="25">
        <v>0</v>
      </c>
      <c r="O33" s="69"/>
      <c r="P33" s="25">
        <v>0</v>
      </c>
      <c r="Q33" s="26">
        <v>0</v>
      </c>
      <c r="R33" s="26">
        <v>0</v>
      </c>
      <c r="S33" s="26">
        <v>0</v>
      </c>
    </row>
    <row r="34" spans="1:19" s="58" customFormat="1" ht="23.25" customHeight="1">
      <c r="A34" s="70"/>
      <c r="B34" s="37" t="s">
        <v>65</v>
      </c>
      <c r="C34" s="66"/>
      <c r="D34" s="74">
        <f>D32+D33</f>
        <v>8497</v>
      </c>
      <c r="E34" s="74">
        <f t="shared" ref="E34:S34" si="3">E32+E33</f>
        <v>0</v>
      </c>
      <c r="F34" s="73">
        <f t="shared" si="3"/>
        <v>366131.20000000001</v>
      </c>
      <c r="G34" s="73">
        <f t="shared" si="3"/>
        <v>0</v>
      </c>
      <c r="H34" s="73">
        <f t="shared" si="3"/>
        <v>366131.20000000001</v>
      </c>
      <c r="I34" s="73">
        <f t="shared" si="3"/>
        <v>0</v>
      </c>
      <c r="J34" s="73">
        <f t="shared" si="3"/>
        <v>-366131.20000000001</v>
      </c>
      <c r="K34" s="93"/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</row>
    <row r="35" spans="1:19" s="55" customFormat="1" ht="29.25" customHeight="1">
      <c r="A35" s="57"/>
      <c r="B35" s="33" t="s">
        <v>44</v>
      </c>
      <c r="C35" s="47"/>
      <c r="D35" s="47"/>
      <c r="E35" s="48"/>
      <c r="F35" s="47"/>
      <c r="G35" s="49"/>
      <c r="H35" s="50"/>
      <c r="I35" s="51"/>
      <c r="J35" s="51"/>
      <c r="K35" s="50"/>
      <c r="L35" s="52"/>
      <c r="M35" s="52"/>
      <c r="N35" s="52"/>
      <c r="O35" s="53"/>
      <c r="P35" s="52"/>
      <c r="Q35" s="54"/>
      <c r="R35" s="54"/>
      <c r="S35" s="54"/>
    </row>
    <row r="36" spans="1:19" ht="43.5" customHeight="1">
      <c r="A36" s="71" t="s">
        <v>61</v>
      </c>
      <c r="B36" s="64" t="s">
        <v>45</v>
      </c>
      <c r="C36" s="68" t="s">
        <v>69</v>
      </c>
      <c r="D36" s="27">
        <v>1</v>
      </c>
      <c r="E36" s="27">
        <v>0</v>
      </c>
      <c r="F36" s="68">
        <f t="shared" si="0"/>
        <v>246.4</v>
      </c>
      <c r="G36" s="31">
        <v>0</v>
      </c>
      <c r="H36" s="31">
        <v>246.4</v>
      </c>
      <c r="I36" s="24">
        <v>0</v>
      </c>
      <c r="J36" s="24">
        <f t="shared" si="1"/>
        <v>-246.4</v>
      </c>
      <c r="K36" s="23" t="s">
        <v>70</v>
      </c>
      <c r="L36" s="25">
        <v>0</v>
      </c>
      <c r="M36" s="25">
        <v>0</v>
      </c>
      <c r="N36" s="25">
        <v>0</v>
      </c>
      <c r="O36" s="69"/>
      <c r="P36" s="25">
        <v>0</v>
      </c>
      <c r="Q36" s="26">
        <v>0</v>
      </c>
      <c r="R36" s="26">
        <v>0</v>
      </c>
      <c r="S36" s="26">
        <v>0</v>
      </c>
    </row>
    <row r="37" spans="1:19" ht="33" customHeight="1">
      <c r="A37" s="71"/>
      <c r="B37" s="37" t="s">
        <v>46</v>
      </c>
      <c r="C37" s="68" t="s">
        <v>54</v>
      </c>
      <c r="D37" s="77">
        <f>D36</f>
        <v>1</v>
      </c>
      <c r="E37" s="77">
        <f t="shared" ref="E37:S37" si="4">E36</f>
        <v>0</v>
      </c>
      <c r="F37" s="77">
        <f t="shared" si="4"/>
        <v>246.4</v>
      </c>
      <c r="G37" s="77">
        <f t="shared" si="4"/>
        <v>0</v>
      </c>
      <c r="H37" s="77">
        <f t="shared" si="4"/>
        <v>246.4</v>
      </c>
      <c r="I37" s="77">
        <f t="shared" si="4"/>
        <v>0</v>
      </c>
      <c r="J37" s="77">
        <f t="shared" si="4"/>
        <v>-246.4</v>
      </c>
      <c r="K37" s="92"/>
      <c r="L37" s="77">
        <f t="shared" si="4"/>
        <v>0</v>
      </c>
      <c r="M37" s="77">
        <f t="shared" si="4"/>
        <v>0</v>
      </c>
      <c r="N37" s="77">
        <f t="shared" si="4"/>
        <v>0</v>
      </c>
      <c r="O37" s="77">
        <f t="shared" si="4"/>
        <v>0</v>
      </c>
      <c r="P37" s="77">
        <f t="shared" si="4"/>
        <v>0</v>
      </c>
      <c r="Q37" s="77">
        <f t="shared" si="4"/>
        <v>0</v>
      </c>
      <c r="R37" s="77">
        <f t="shared" si="4"/>
        <v>0</v>
      </c>
      <c r="S37" s="77">
        <f t="shared" si="4"/>
        <v>0</v>
      </c>
    </row>
    <row r="38" spans="1:19" s="75" customFormat="1" ht="27.75" customHeight="1">
      <c r="A38" s="29"/>
      <c r="B38" s="65" t="s">
        <v>66</v>
      </c>
      <c r="C38" s="29"/>
      <c r="D38" s="29"/>
      <c r="E38" s="29"/>
      <c r="F38" s="78">
        <f>F29+F34+F37</f>
        <v>857712.20000000007</v>
      </c>
      <c r="G38" s="78">
        <f t="shared" ref="G38:S38" si="5">G29+G34+G37</f>
        <v>0</v>
      </c>
      <c r="H38" s="78">
        <f t="shared" si="5"/>
        <v>857712.20000000007</v>
      </c>
      <c r="I38" s="78">
        <f t="shared" si="5"/>
        <v>0</v>
      </c>
      <c r="J38" s="78">
        <f t="shared" si="5"/>
        <v>-857712.20000000007</v>
      </c>
      <c r="K38" s="94"/>
      <c r="L38" s="78">
        <f t="shared" si="5"/>
        <v>0</v>
      </c>
      <c r="M38" s="78">
        <f t="shared" si="5"/>
        <v>0</v>
      </c>
      <c r="N38" s="78">
        <f t="shared" si="5"/>
        <v>0</v>
      </c>
      <c r="O38" s="78">
        <f t="shared" si="5"/>
        <v>0</v>
      </c>
      <c r="P38" s="78">
        <f t="shared" si="5"/>
        <v>0</v>
      </c>
      <c r="Q38" s="78">
        <f t="shared" si="5"/>
        <v>0</v>
      </c>
      <c r="R38" s="78">
        <f t="shared" si="5"/>
        <v>0</v>
      </c>
      <c r="S38" s="78">
        <f t="shared" si="5"/>
        <v>0</v>
      </c>
    </row>
    <row r="39" spans="1:19" s="55" customFormat="1">
      <c r="A39" s="59"/>
      <c r="B39" s="60"/>
      <c r="C39" s="59"/>
      <c r="D39" s="59"/>
      <c r="E39" s="59"/>
      <c r="F39" s="59"/>
      <c r="G39" s="59"/>
      <c r="H39" s="61"/>
      <c r="I39" s="62"/>
      <c r="J39" s="62"/>
      <c r="K39" s="62"/>
      <c r="L39" s="62"/>
      <c r="M39" s="62"/>
      <c r="N39" s="62"/>
      <c r="O39" s="63"/>
      <c r="P39" s="62"/>
      <c r="Q39" s="22"/>
      <c r="R39" s="22"/>
      <c r="S39" s="22"/>
    </row>
    <row r="41" spans="1:19" s="84" customFormat="1" ht="15">
      <c r="A41" s="80"/>
      <c r="B41" s="81"/>
      <c r="C41" s="80"/>
      <c r="D41" s="80"/>
      <c r="E41" s="80"/>
      <c r="F41" s="110"/>
      <c r="G41" s="110"/>
      <c r="H41" s="110"/>
      <c r="I41" s="82"/>
      <c r="J41" s="82"/>
      <c r="K41" s="82"/>
      <c r="L41" s="82"/>
      <c r="M41" s="82"/>
      <c r="N41" s="82"/>
      <c r="O41" s="83"/>
      <c r="P41" s="82"/>
      <c r="Q41" s="81"/>
      <c r="R41" s="81"/>
      <c r="S41" s="81"/>
    </row>
    <row r="42" spans="1:19" s="91" customFormat="1" ht="15">
      <c r="A42" s="85"/>
      <c r="B42" s="86"/>
      <c r="C42" s="85"/>
      <c r="D42" s="85"/>
      <c r="E42" s="85"/>
      <c r="F42" s="87"/>
      <c r="G42" s="87"/>
      <c r="H42" s="88"/>
      <c r="I42" s="89"/>
      <c r="J42" s="89"/>
      <c r="K42" s="89"/>
      <c r="L42" s="89"/>
      <c r="M42" s="89"/>
      <c r="N42" s="89"/>
      <c r="O42" s="90"/>
      <c r="P42" s="89"/>
      <c r="Q42" s="86"/>
      <c r="R42" s="86"/>
      <c r="S42" s="86"/>
    </row>
    <row r="43" spans="1:19" s="91" customFormat="1" ht="15">
      <c r="A43" s="85"/>
      <c r="B43" s="86"/>
      <c r="C43" s="85"/>
      <c r="D43" s="85"/>
      <c r="E43" s="85"/>
      <c r="F43" s="87"/>
      <c r="G43" s="87"/>
      <c r="H43" s="88"/>
      <c r="I43" s="89"/>
      <c r="J43" s="89"/>
      <c r="K43" s="89"/>
      <c r="L43" s="89"/>
      <c r="M43" s="89"/>
      <c r="N43" s="89"/>
      <c r="O43" s="90"/>
      <c r="P43" s="89"/>
      <c r="Q43" s="86"/>
      <c r="R43" s="86"/>
      <c r="S43" s="86"/>
    </row>
    <row r="44" spans="1:19" s="91" customFormat="1" ht="15">
      <c r="A44" s="85"/>
      <c r="B44" s="81"/>
      <c r="C44" s="85"/>
      <c r="D44" s="85"/>
      <c r="E44" s="85"/>
      <c r="F44" s="87"/>
      <c r="G44" s="87"/>
      <c r="H44" s="88"/>
      <c r="I44" s="89"/>
      <c r="J44" s="89"/>
      <c r="K44" s="89"/>
      <c r="L44" s="89"/>
      <c r="M44" s="89"/>
      <c r="N44" s="89"/>
      <c r="O44" s="90"/>
      <c r="P44" s="89"/>
      <c r="Q44" s="86"/>
      <c r="R44" s="86"/>
      <c r="S44" s="86"/>
    </row>
    <row r="45" spans="1:19" s="91" customFormat="1" ht="3" customHeight="1">
      <c r="A45" s="85"/>
      <c r="B45" s="81"/>
      <c r="C45" s="85"/>
      <c r="D45" s="85"/>
      <c r="E45" s="85"/>
      <c r="F45" s="87"/>
      <c r="G45" s="87"/>
      <c r="H45" s="88"/>
      <c r="I45" s="89"/>
      <c r="J45" s="89"/>
      <c r="K45" s="89"/>
      <c r="L45" s="89"/>
      <c r="M45" s="89"/>
      <c r="N45" s="89"/>
      <c r="O45" s="90"/>
      <c r="P45" s="89"/>
      <c r="Q45" s="86"/>
      <c r="R45" s="86"/>
      <c r="S45" s="86"/>
    </row>
    <row r="46" spans="1:19" s="91" customFormat="1" ht="15">
      <c r="A46" s="85"/>
      <c r="B46" s="81"/>
      <c r="C46" s="85"/>
      <c r="D46" s="85"/>
      <c r="E46" s="85"/>
      <c r="F46" s="110"/>
      <c r="G46" s="110"/>
      <c r="H46" s="110"/>
      <c r="I46" s="89"/>
      <c r="J46" s="89"/>
      <c r="K46" s="89"/>
      <c r="L46" s="89"/>
      <c r="M46" s="89"/>
      <c r="N46" s="89"/>
      <c r="O46" s="90"/>
      <c r="P46" s="89"/>
      <c r="Q46" s="86"/>
      <c r="R46" s="86"/>
      <c r="S46" s="86"/>
    </row>
    <row r="47" spans="1:19" s="91" customFormat="1" ht="15">
      <c r="A47" s="85"/>
      <c r="B47" s="81"/>
      <c r="C47" s="85"/>
      <c r="D47" s="85"/>
      <c r="E47" s="85"/>
      <c r="F47" s="87"/>
      <c r="G47" s="87"/>
      <c r="H47" s="88"/>
      <c r="I47" s="89"/>
      <c r="J47" s="89"/>
      <c r="K47" s="89"/>
      <c r="L47" s="89"/>
      <c r="M47" s="89"/>
      <c r="N47" s="89"/>
      <c r="O47" s="90"/>
      <c r="P47" s="89"/>
      <c r="Q47" s="86"/>
      <c r="R47" s="86"/>
      <c r="S47" s="86"/>
    </row>
    <row r="48" spans="1:19" s="91" customFormat="1" ht="15">
      <c r="A48" s="85"/>
      <c r="B48" s="81"/>
      <c r="C48" s="85"/>
      <c r="D48" s="85"/>
      <c r="E48" s="85"/>
      <c r="F48" s="110"/>
      <c r="G48" s="110"/>
      <c r="H48" s="110"/>
      <c r="I48" s="89"/>
      <c r="J48" s="89"/>
      <c r="K48" s="89"/>
      <c r="L48" s="89"/>
      <c r="M48" s="89"/>
      <c r="N48" s="89"/>
      <c r="O48" s="90"/>
      <c r="P48" s="89"/>
      <c r="Q48" s="86"/>
      <c r="R48" s="86"/>
      <c r="S48" s="86"/>
    </row>
  </sheetData>
  <mergeCells count="22">
    <mergeCell ref="F48:H48"/>
    <mergeCell ref="C21:C22"/>
    <mergeCell ref="B21:B22"/>
    <mergeCell ref="A18:D19"/>
    <mergeCell ref="F41:H41"/>
    <mergeCell ref="F46:H46"/>
    <mergeCell ref="K26:K27"/>
    <mergeCell ref="A9:S9"/>
    <mergeCell ref="A10:S10"/>
    <mergeCell ref="A11:S11"/>
    <mergeCell ref="A12:S12"/>
    <mergeCell ref="A15:S15"/>
    <mergeCell ref="A14:S14"/>
    <mergeCell ref="E18:S19"/>
    <mergeCell ref="A20:A22"/>
    <mergeCell ref="B20:S20"/>
    <mergeCell ref="D21:E21"/>
    <mergeCell ref="F21:G21"/>
    <mergeCell ref="H21:K21"/>
    <mergeCell ref="L21:O21"/>
    <mergeCell ref="P21:Q21"/>
    <mergeCell ref="R21:S21"/>
  </mergeCells>
  <pageMargins left="0.23622047244094491" right="0.27559055118110237" top="0" bottom="0" header="0.23622047244094491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24" sqref="B24"/>
    </sheetView>
  </sheetViews>
  <sheetFormatPr defaultRowHeight="15"/>
  <cols>
    <col min="1" max="1" width="42.42578125" style="2" customWidth="1"/>
    <col min="2" max="6" width="17.7109375" style="2" customWidth="1"/>
  </cols>
  <sheetData>
    <row r="1" spans="1:6">
      <c r="A1" s="5"/>
      <c r="B1" s="5"/>
      <c r="C1" s="5"/>
      <c r="D1" s="5"/>
      <c r="E1" s="5"/>
      <c r="F1" s="6" t="s">
        <v>21</v>
      </c>
    </row>
    <row r="2" spans="1:6">
      <c r="A2" s="5"/>
      <c r="B2" s="5"/>
      <c r="C2" s="5"/>
      <c r="D2" s="5"/>
      <c r="E2" s="5"/>
      <c r="F2" s="6" t="s">
        <v>22</v>
      </c>
    </row>
    <row r="3" spans="1:6">
      <c r="A3" s="5"/>
      <c r="B3" s="5"/>
      <c r="C3" s="5"/>
      <c r="D3" s="5"/>
      <c r="E3" s="5"/>
      <c r="F3" s="6" t="s">
        <v>23</v>
      </c>
    </row>
    <row r="4" spans="1:6">
      <c r="A4" s="5"/>
      <c r="B4" s="5"/>
      <c r="C4" s="5"/>
      <c r="D4" s="5"/>
      <c r="E4" s="5"/>
      <c r="F4" s="6" t="s">
        <v>24</v>
      </c>
    </row>
    <row r="5" spans="1:6">
      <c r="A5" s="5"/>
      <c r="B5" s="5"/>
      <c r="C5" s="5"/>
      <c r="D5" s="5"/>
      <c r="E5" s="5"/>
      <c r="F5" s="6" t="s">
        <v>25</v>
      </c>
    </row>
    <row r="6" spans="1:6">
      <c r="A6" s="5"/>
      <c r="B6" s="5"/>
      <c r="C6" s="5"/>
      <c r="D6" s="5"/>
      <c r="E6" s="5"/>
      <c r="F6" s="6" t="s">
        <v>26</v>
      </c>
    </row>
    <row r="7" spans="1:6">
      <c r="A7" s="5"/>
      <c r="B7" s="5"/>
      <c r="C7" s="5"/>
      <c r="D7" s="5"/>
      <c r="E7" s="5"/>
      <c r="F7" s="5"/>
    </row>
    <row r="8" spans="1:6" ht="108" customHeight="1">
      <c r="A8" s="7" t="s">
        <v>48</v>
      </c>
      <c r="B8" s="7" t="s">
        <v>27</v>
      </c>
      <c r="C8" s="7" t="s">
        <v>28</v>
      </c>
      <c r="D8" s="7" t="s">
        <v>29</v>
      </c>
      <c r="E8" s="7" t="s">
        <v>30</v>
      </c>
      <c r="F8" s="7" t="s">
        <v>31</v>
      </c>
    </row>
    <row r="9" spans="1:6" ht="51">
      <c r="A9" s="3" t="s">
        <v>32</v>
      </c>
      <c r="B9" s="9" t="s">
        <v>50</v>
      </c>
      <c r="C9" s="9" t="s">
        <v>50</v>
      </c>
      <c r="D9" s="9" t="s">
        <v>50</v>
      </c>
      <c r="E9" s="9" t="s">
        <v>50</v>
      </c>
      <c r="F9" s="9"/>
    </row>
    <row r="10" spans="1:6" ht="53.25" customHeight="1">
      <c r="A10" s="3" t="s">
        <v>33</v>
      </c>
      <c r="B10" s="9" t="s">
        <v>50</v>
      </c>
      <c r="C10" s="9" t="s">
        <v>50</v>
      </c>
      <c r="D10" s="9" t="s">
        <v>50</v>
      </c>
      <c r="E10" s="9" t="s">
        <v>50</v>
      </c>
      <c r="F10" s="9"/>
    </row>
    <row r="11" spans="1:6" ht="38.25">
      <c r="A11" s="3" t="s">
        <v>34</v>
      </c>
      <c r="B11" s="9" t="s">
        <v>50</v>
      </c>
      <c r="C11" s="9" t="s">
        <v>50</v>
      </c>
      <c r="D11" s="9" t="s">
        <v>50</v>
      </c>
      <c r="E11" s="9" t="s">
        <v>50</v>
      </c>
      <c r="F11" s="9"/>
    </row>
    <row r="12" spans="1:6" ht="38.25">
      <c r="A12" s="3" t="s">
        <v>35</v>
      </c>
      <c r="B12" s="9" t="s">
        <v>50</v>
      </c>
      <c r="C12" s="9" t="s">
        <v>50</v>
      </c>
      <c r="D12" s="9" t="s">
        <v>50</v>
      </c>
      <c r="E12" s="9" t="s">
        <v>50</v>
      </c>
      <c r="F12" s="9"/>
    </row>
    <row r="13" spans="1:6">
      <c r="A13" s="4" t="s">
        <v>36</v>
      </c>
      <c r="B13" s="4"/>
      <c r="C13" s="4"/>
      <c r="D13" s="4"/>
      <c r="E13" s="4"/>
      <c r="F13" s="4"/>
    </row>
    <row r="14" spans="1:6">
      <c r="A14" s="4" t="s">
        <v>36</v>
      </c>
      <c r="B14" s="4"/>
      <c r="C14" s="4"/>
      <c r="D14" s="4"/>
      <c r="E14" s="4"/>
      <c r="F14" s="4"/>
    </row>
    <row r="15" spans="1:6" ht="15" customHeight="1">
      <c r="A15" s="5"/>
      <c r="B15" s="5"/>
      <c r="C15" s="5"/>
      <c r="D15" s="5"/>
      <c r="E15" s="5"/>
      <c r="F15" s="5"/>
    </row>
    <row r="16" spans="1:6" ht="16.5">
      <c r="A16" s="8" t="s">
        <v>49</v>
      </c>
      <c r="B16" s="5"/>
      <c r="C16" s="5"/>
      <c r="D16" s="5"/>
      <c r="E16" s="5"/>
      <c r="F16" s="5"/>
    </row>
  </sheetData>
  <pageMargins left="0.47" right="0.4" top="0.44" bottom="0.4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приложение 4 продолжение</vt:lpstr>
      <vt:lpstr>'приложение 4'!Заголовки_для_печати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Admin</cp:lastModifiedBy>
  <cp:lastPrinted>2021-03-17T07:56:57Z</cp:lastPrinted>
  <dcterms:created xsi:type="dcterms:W3CDTF">2017-06-02T04:26:59Z</dcterms:created>
  <dcterms:modified xsi:type="dcterms:W3CDTF">2021-06-29T03:36:23Z</dcterms:modified>
</cp:coreProperties>
</file>